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2\"/>
    </mc:Choice>
  </mc:AlternateContent>
  <xr:revisionPtr revIDLastSave="0" documentId="8_{AC7BD56D-A0B3-40AC-9CED-10EEE7AD06D7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E30" i="1"/>
  <c r="F30" i="1"/>
  <c r="E39" i="1"/>
  <c r="F39" i="1"/>
  <c r="E43" i="1"/>
  <c r="E44" i="1" s="1"/>
  <c r="F43" i="1"/>
  <c r="F44" i="1" s="1"/>
  <c r="F72" i="1" s="1"/>
  <c r="E51" i="1"/>
  <c r="F51" i="1"/>
  <c r="E70" i="1"/>
  <c r="E71" i="1" s="1"/>
  <c r="F70" i="1"/>
  <c r="F71" i="1"/>
  <c r="E79" i="1"/>
  <c r="F79" i="1"/>
  <c r="E72" i="1" l="1"/>
</calcChain>
</file>

<file path=xl/sharedStrings.xml><?xml version="1.0" encoding="utf-8"?>
<sst xmlns="http://schemas.openxmlformats.org/spreadsheetml/2006/main" count="308" uniqueCount="191">
  <si>
    <t>CENTRALIZAT</t>
  </si>
  <si>
    <t>CUI: 3394252</t>
  </si>
  <si>
    <t xml:space="preserve"> </t>
  </si>
  <si>
    <t>Bilant</t>
  </si>
  <si>
    <t>Trimestrul: 2,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</si>
  <si>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</si>
  <si>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</si>
  <si>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</si>
  <si>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</si>
  <si>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</si>
  <si>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</si>
  <si>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</si>
  <si>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</si>
  <si>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</si>
  <si>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</si>
  <si>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</si>
  <si>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</si>
  <si>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</si>
  <si>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</si>
  <si>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</si>
  <si>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</si>
  <si>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</si>
  <si>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</si>
  <si>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</si>
  <si>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</si>
  <si>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</si>
  <si>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</si>
  <si>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</si>
  <si>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</si>
  <si>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</si>
  <si>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</si>
  <si>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</si>
  <si>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</si>
  <si>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</si>
  <si>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</si>
  <si>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</si>
  <si>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</si>
  <si>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</si>
  <si>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</si>
  <si>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</si>
  <si>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</si>
  <si>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</si>
  <si>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</si>
  <si>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</si>
  <si>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</si>
  <si>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</si>
  <si>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</si>
  <si>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</si>
  <si>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</si>
  <si>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</si>
  <si>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</si>
  <si>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</si>
  <si>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</si>
  <si>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</si>
  <si>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</si>
  <si>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</si>
  <si>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</si>
  <si>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</si>
  <si>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</si>
  <si>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</si>
  <si>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</si>
  <si>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</si>
  <si>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</si>
  <si>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</si>
  <si>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</si>
  <si>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</si>
  <si>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</si>
  <si>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</si>
  <si>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</si>
  <si>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</si>
  <si>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</si>
  <si>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</si>
  <si>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</si>
  <si>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</si>
  <si>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</si>
  <si>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</si>
  <si>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</si>
  <si>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</si>
  <si>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</si>
  <si>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</si>
  <si>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</si>
  <si>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</si>
  <si>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</si>
  <si>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</si>
  <si>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</si>
  <si>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</si>
  <si>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</si>
  <si>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</si>
  <si>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</si>
  <si>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</si>
  <si>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</si>
  <si>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</si>
  <si>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</si>
  <si>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</si>
  <si>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</si>
  <si>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</si>
  <si>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</si>
  <si>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</si>
  <si>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</si>
  <si>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</si>
  <si>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</si>
  <si>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</si>
  <si>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</si>
  <si>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</si>
  <si>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</si>
  <si>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</si>
  <si>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</si>
  <si>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</si>
  <si>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</si>
  <si>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</si>
  <si>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</si>
  <si>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</si>
  <si>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</si>
  <si>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</si>
  <si>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</si>
  <si>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</si>
  <si>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</si>
  <si>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</si>
  <si>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</si>
  <si>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</si>
  <si>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</si>
  <si>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</si>
  <si>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</si>
  <si>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</si>
  <si>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</si>
  <si>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</si>
  <si>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</si>
  <si>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</si>
  <si>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</si>
  <si>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</si>
  <si>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</si>
  <si>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</si>
  <si>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</si>
  <si>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</si>
  <si>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</si>
  <si>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</si>
  <si>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</si>
  <si>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</si>
  <si>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</si>
  <si>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</si>
  <si>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</si>
  <si>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</si>
  <si>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</si>
  <si>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</si>
  <si>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</si>
  <si>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</si>
  <si>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</si>
  <si>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</si>
  <si>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</si>
  <si>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</si>
  <si>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</si>
  <si>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</si>
  <si>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</si>
  <si>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</si>
  <si>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</si>
  <si>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</si>
  <si>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</si>
  <si>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</si>
  <si>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</si>
  <si>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</si>
  <si>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</si>
  <si>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</si>
  <si>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</si>
  <si>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</si>
  <si>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</si>
  <si>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</si>
  <si>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</si>
  <si>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</si>
  <si>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</si>
  <si>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</si>
  <si>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</si>
  <si>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</si>
  <si>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</si>
  <si>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</si>
  <si>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</si>
  <si>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</si>
  <si>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</si>
  <si>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</si>
  <si>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</si>
  <si>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</si>
  <si>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</si>
  <si>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</si>
  <si>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</si>
  <si>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</si>
  <si>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</si>
  <si>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</si>
  <si>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</si>
  <si>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ESANU DORU</t>
  </si>
  <si>
    <t>CONTABIL,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</si>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</sst>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0</v>
      </c>
      <c r="F9" s="10">
        <v>0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336298</v>
      </c>
      <c r="F10" s="10">
        <v>321220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26983984</v>
      </c>
      <c r="F11" s="10">
        <v>27805989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27320282</v>
      </c>
      <c r="F17" s="10">
        <f>F9+F10+F11+F12+F13+F15</f>
        <v>28127209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670859</v>
      </c>
      <c r="F19" s="10">
        <v>645712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523569</v>
      </c>
      <c r="F21" s="10">
        <v>538347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97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1729562</v>
      </c>
      <c r="F25" s="10">
        <v>1953635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1729562</v>
      </c>
      <c r="F26" s="10">
        <v>1953635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0</v>
      </c>
      <c r="F27" s="10">
        <v>0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80988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2253131</v>
      </c>
      <c r="F30" s="10">
        <f>F21+F25+F27+F29</f>
        <v>2572970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2362152</v>
      </c>
      <c r="F33" s="10">
        <v>2737341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42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18031</v>
      </c>
      <c r="F36" s="10">
        <v>11090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2380183</v>
      </c>
      <c r="F39" s="10">
        <f>F33+F34+F36+F37</f>
        <v>2748473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5304173</v>
      </c>
      <c r="F43" s="10">
        <f>F19+F30+F31+F39+F40+F41+F42</f>
        <v>5967155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32624455</v>
      </c>
      <c r="F44" s="10">
        <f>F17+F43</f>
        <v>34094364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0</v>
      </c>
      <c r="F49" s="10">
        <v>0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0</v>
      </c>
      <c r="F51" s="10">
        <f>F47+F49+F50</f>
        <v>0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15564</v>
      </c>
      <c r="F53" s="10">
        <v>61775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15564</v>
      </c>
      <c r="F55" s="10">
        <v>61775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568211</v>
      </c>
      <c r="F57" s="10">
        <v>562785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53157</v>
      </c>
      <c r="F59" s="10">
        <v>48436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80988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104425</v>
      </c>
      <c r="F65" s="10">
        <v>88420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28308</v>
      </c>
      <c r="F66" s="10">
        <v>27720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716508</v>
      </c>
      <c r="F70" s="10">
        <f>F53+F57+F61+F63+F64+F65+F66+F68+F69</f>
        <v>821688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716508</v>
      </c>
      <c r="F71" s="10">
        <f>F51+F70</f>
        <v>821688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31907947</v>
      </c>
      <c r="F72" s="10">
        <f>F44-F71</f>
        <v>33272676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54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14398801</v>
      </c>
      <c r="F74" s="10">
        <v>14398802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13983839</v>
      </c>
      <c r="F75" s="10">
        <v>17531885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3525307</v>
      </c>
      <c r="F77" s="10">
        <v>1341989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0</v>
      </c>
      <c r="F78" s="10">
        <v>0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31907947</v>
      </c>
      <c r="F79" s="10">
        <f>F74+F75-F76+F77-F78</f>
        <v>33272676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2021-12-06T07:13:44Z</dcterms:created>
  <dcterms:modified xsi:type="dcterms:W3CDTF">2021-12-06T07:13:46Z</dcterms:modified>
</cp:coreProperties>
</file>